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BILLARD\CHAMP DEP ED1 ED2 ED3\2025-2026\ED1\"/>
    </mc:Choice>
  </mc:AlternateContent>
  <bookViews>
    <workbookView xWindow="0" yWindow="0" windowWidth="23040" windowHeight="8616"/>
  </bookViews>
  <sheets>
    <sheet name="ED1 (modèle)" sheetId="1" r:id="rId1"/>
  </sheets>
  <definedNames>
    <definedName name="_xlnm.Print_Area" localSheetId="0">'ED1 (modèle)'!$A$1:$O$42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0" i="1" l="1"/>
  <c r="D40" i="1"/>
  <c r="L38" i="1"/>
  <c r="K38" i="1"/>
  <c r="N38" i="1" s="1"/>
  <c r="F38" i="1"/>
  <c r="E38" i="1"/>
  <c r="H38" i="1" s="1"/>
  <c r="J37" i="1"/>
  <c r="D37" i="1"/>
  <c r="O36" i="1"/>
  <c r="N36" i="1"/>
  <c r="L36" i="1"/>
  <c r="J36" i="1"/>
  <c r="I36" i="1"/>
  <c r="H36" i="1"/>
  <c r="D36" i="1"/>
  <c r="C36" i="1"/>
  <c r="J35" i="1"/>
  <c r="D35" i="1"/>
  <c r="N34" i="1"/>
  <c r="L34" i="1"/>
  <c r="F13" i="1" s="1"/>
  <c r="J34" i="1"/>
  <c r="I34" i="1"/>
  <c r="O34" i="1" s="1"/>
  <c r="H34" i="1"/>
  <c r="D34" i="1"/>
  <c r="C34" i="1"/>
  <c r="J33" i="1"/>
  <c r="D33" i="1"/>
  <c r="N32" i="1"/>
  <c r="L32" i="1"/>
  <c r="F11" i="1" s="1"/>
  <c r="J32" i="1"/>
  <c r="I32" i="1"/>
  <c r="I38" i="1" s="1"/>
  <c r="H32" i="1"/>
  <c r="D32" i="1"/>
  <c r="C32" i="1"/>
  <c r="J30" i="1"/>
  <c r="D30" i="1"/>
  <c r="K27" i="1"/>
  <c r="N27" i="1" s="1"/>
  <c r="F27" i="1"/>
  <c r="E27" i="1"/>
  <c r="H27" i="1" s="1"/>
  <c r="J26" i="1"/>
  <c r="D26" i="1"/>
  <c r="O25" i="1"/>
  <c r="N25" i="1"/>
  <c r="L25" i="1"/>
  <c r="J25" i="1"/>
  <c r="I25" i="1"/>
  <c r="H25" i="1"/>
  <c r="D25" i="1"/>
  <c r="C25" i="1"/>
  <c r="J24" i="1"/>
  <c r="D24" i="1"/>
  <c r="N23" i="1"/>
  <c r="L23" i="1"/>
  <c r="J23" i="1"/>
  <c r="I23" i="1"/>
  <c r="O23" i="1" s="1"/>
  <c r="H23" i="1"/>
  <c r="D23" i="1"/>
  <c r="C23" i="1"/>
  <c r="J22" i="1"/>
  <c r="D22" i="1"/>
  <c r="N21" i="1"/>
  <c r="L21" i="1"/>
  <c r="L27" i="1" s="1"/>
  <c r="J21" i="1"/>
  <c r="I21" i="1"/>
  <c r="I27" i="1" s="1"/>
  <c r="H21" i="1"/>
  <c r="D21" i="1"/>
  <c r="C21" i="1"/>
  <c r="J19" i="1"/>
  <c r="D19" i="1"/>
  <c r="M15" i="1"/>
  <c r="L15" i="1"/>
  <c r="K15" i="1"/>
  <c r="G15" i="1"/>
  <c r="F15" i="1"/>
  <c r="E15" i="1"/>
  <c r="M13" i="1"/>
  <c r="L13" i="1"/>
  <c r="K13" i="1"/>
  <c r="N13" i="1" s="1"/>
  <c r="H13" i="1"/>
  <c r="G13" i="1"/>
  <c r="E13" i="1"/>
  <c r="M11" i="1"/>
  <c r="K11" i="1"/>
  <c r="N11" i="1" s="1"/>
  <c r="G11" i="1"/>
  <c r="E11" i="1"/>
  <c r="H11" i="1" s="1"/>
  <c r="L11" i="1" l="1"/>
  <c r="O21" i="1"/>
  <c r="O27" i="1" s="1"/>
  <c r="O40" i="1" s="1"/>
  <c r="O32" i="1"/>
  <c r="O38" i="1" s="1"/>
  <c r="I40" i="1" s="1"/>
</calcChain>
</file>

<file path=xl/sharedStrings.xml><?xml version="1.0" encoding="utf-8"?>
<sst xmlns="http://schemas.openxmlformats.org/spreadsheetml/2006/main" count="82" uniqueCount="34">
  <si>
    <t xml:space="preserve">Rencontre N° </t>
  </si>
  <si>
    <t>date</t>
  </si>
  <si>
    <t>CLUBS</t>
  </si>
  <si>
    <t>Equipe Recevante</t>
  </si>
  <si>
    <t>Equipe Visiteuse</t>
  </si>
  <si>
    <t>Nom Prénom</t>
  </si>
  <si>
    <t>Pts</t>
  </si>
  <si>
    <t>Rep</t>
  </si>
  <si>
    <t>Sér</t>
  </si>
  <si>
    <t>Moy</t>
  </si>
  <si>
    <t xml:space="preserve"> Rencontres par équipes </t>
  </si>
  <si>
    <t>Licence</t>
  </si>
  <si>
    <t xml:space="preserve">PAYS DE LA LOIRE - CD 44 </t>
  </si>
  <si>
    <t>R2</t>
  </si>
  <si>
    <t>NE REMPLIR QUE LES CASES JAUNES</t>
  </si>
  <si>
    <t>R3</t>
  </si>
  <si>
    <t/>
  </si>
  <si>
    <t>ALLER</t>
  </si>
  <si>
    <t>Type</t>
  </si>
  <si>
    <t>Bd</t>
  </si>
  <si>
    <t>Date</t>
  </si>
  <si>
    <t>PM</t>
  </si>
  <si>
    <r>
      <rPr>
        <b/>
        <sz val="11"/>
        <color theme="1"/>
        <rFont val="Calibri"/>
        <family val="2"/>
        <scheme val="minor"/>
      </rPr>
      <t>R2</t>
    </r>
    <r>
      <rPr>
        <sz val="11"/>
        <color theme="1"/>
        <rFont val="Calibri"/>
        <family val="2"/>
        <scheme val="minor"/>
      </rPr>
      <t xml:space="preserve"> 80pts 25rep</t>
    </r>
  </si>
  <si>
    <t>2m80 pc</t>
  </si>
  <si>
    <r>
      <rPr>
        <b/>
        <sz val="11"/>
        <color theme="1"/>
        <rFont val="Calibri"/>
        <family val="2"/>
        <scheme val="minor"/>
      </rPr>
      <t>R3</t>
    </r>
    <r>
      <rPr>
        <sz val="11"/>
        <color theme="1"/>
        <rFont val="Calibri"/>
        <family val="2"/>
        <scheme val="minor"/>
      </rPr>
      <t xml:space="preserve"> 60pts 40rep</t>
    </r>
  </si>
  <si>
    <t>Totaux (3m10)</t>
  </si>
  <si>
    <t>RETOUR</t>
  </si>
  <si>
    <t>Résultats de la Rencontre</t>
  </si>
  <si>
    <t>A ENVOYER SOUS 48H PAR MAIL : competitions.cd44@gmail.com</t>
  </si>
  <si>
    <t>SAISON                     2025 - 2026</t>
  </si>
  <si>
    <t>CHAMPIONNAT DEPARTEMENTAL de LOIRE ATLANTIQUE - ED1</t>
  </si>
  <si>
    <r>
      <rPr>
        <b/>
        <sz val="11"/>
        <color theme="1"/>
        <rFont val="Calibri"/>
        <family val="2"/>
        <scheme val="minor"/>
      </rPr>
      <t>R1</t>
    </r>
    <r>
      <rPr>
        <sz val="11"/>
        <color theme="1"/>
        <rFont val="Calibri"/>
        <family val="2"/>
        <scheme val="minor"/>
      </rPr>
      <t xml:space="preserve"> 120pts 25rep</t>
    </r>
  </si>
  <si>
    <t>CHAMP. ED1</t>
  </si>
  <si>
    <t>R1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</si>
</sst>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0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ck">
        <color indexed="64"/>
      </right>
      <top/>
      <bottom style="medium">
        <color indexed="64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ck">
        <color auto="1"/>
      </right>
      <top style="medium">
        <color indexed="64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indexed="64"/>
      </bottom>
      <diagonal/>
    </border>
    <border>
      <left style="thin">
        <color auto="1"/>
      </left>
      <right style="thick">
        <color auto="1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/>
    <xf numFmtId="0" fontId="1" fillId="2" borderId="12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2" borderId="12" xfId="0" applyNumberFormat="1" applyFill="1" applyBorder="1" applyAlignment="1" applyProtection="1">
      <alignment horizontal="center"/>
      <protection locked="0"/>
    </xf>
    <xf numFmtId="0" fontId="0" fillId="0" borderId="6" xfId="0" applyBorder="1"/>
    <xf numFmtId="0" fontId="0" fillId="0" borderId="5" xfId="0" applyBorder="1"/>
    <xf numFmtId="0" fontId="1" fillId="0" borderId="5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0" fillId="0" borderId="0" xfId="0" applyBorder="1"/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0" fillId="2" borderId="25" xfId="0" applyFill="1" applyBorder="1" applyAlignment="1" applyProtection="1">
      <alignment wrapText="1"/>
      <protection locked="0"/>
    </xf>
    <xf numFmtId="0" fontId="0" fillId="0" borderId="26" xfId="0" applyFill="1" applyBorder="1" applyAlignment="1">
      <alignment horizontal="right" vertical="center" wrapText="1"/>
    </xf>
    <xf numFmtId="164" fontId="0" fillId="0" borderId="18" xfId="0" applyNumberFormat="1" applyBorder="1" applyAlignment="1">
      <alignment horizontal="right" vertical="center" wrapText="1"/>
    </xf>
    <xf numFmtId="0" fontId="0" fillId="0" borderId="27" xfId="0" applyBorder="1" applyAlignment="1">
      <alignment horizontal="right" vertical="center" wrapText="1"/>
    </xf>
    <xf numFmtId="0" fontId="0" fillId="2" borderId="28" xfId="0" applyFill="1" applyBorder="1" applyAlignment="1" applyProtection="1">
      <alignment wrapText="1"/>
      <protection locked="0"/>
    </xf>
    <xf numFmtId="0" fontId="0" fillId="0" borderId="29" xfId="0" applyBorder="1" applyAlignment="1">
      <alignment horizontal="right" vertical="center"/>
    </xf>
    <xf numFmtId="164" fontId="0" fillId="0" borderId="29" xfId="0" applyNumberFormat="1" applyBorder="1" applyAlignment="1">
      <alignment horizontal="right" vertical="center" wrapText="1"/>
    </xf>
    <xf numFmtId="0" fontId="0" fillId="0" borderId="30" xfId="0" applyBorder="1" applyAlignment="1">
      <alignment horizontal="center"/>
    </xf>
    <xf numFmtId="0" fontId="0" fillId="2" borderId="31" xfId="0" applyFill="1" applyBorder="1" applyAlignment="1" applyProtection="1">
      <alignment wrapText="1"/>
      <protection locked="0"/>
    </xf>
    <xf numFmtId="0" fontId="0" fillId="0" borderId="32" xfId="0" applyFill="1" applyBorder="1" applyAlignment="1">
      <alignment horizontal="right" vertical="center" wrapText="1"/>
    </xf>
    <xf numFmtId="164" fontId="0" fillId="0" borderId="26" xfId="0" applyNumberFormat="1" applyBorder="1" applyAlignment="1">
      <alignment horizontal="right" vertical="center" wrapText="1"/>
    </xf>
    <xf numFmtId="0" fontId="0" fillId="0" borderId="33" xfId="0" applyBorder="1" applyAlignment="1">
      <alignment horizontal="right" vertical="center" wrapText="1"/>
    </xf>
    <xf numFmtId="0" fontId="0" fillId="0" borderId="26" xfId="0" applyBorder="1" applyAlignment="1">
      <alignment horizontal="right" vertical="center"/>
    </xf>
    <xf numFmtId="0" fontId="0" fillId="0" borderId="27" xfId="0" applyBorder="1" applyAlignment="1">
      <alignment horizontal="center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164" fontId="0" fillId="0" borderId="34" xfId="0" applyNumberFormat="1" applyBorder="1" applyAlignment="1">
      <alignment horizontal="right" vertical="center" wrapText="1"/>
    </xf>
    <xf numFmtId="0" fontId="0" fillId="0" borderId="34" xfId="0" applyBorder="1" applyAlignment="1">
      <alignment horizontal="right" vertical="center"/>
    </xf>
    <xf numFmtId="0" fontId="0" fillId="0" borderId="35" xfId="0" applyBorder="1" applyAlignment="1">
      <alignment horizontal="center"/>
    </xf>
    <xf numFmtId="164" fontId="0" fillId="0" borderId="32" xfId="0" applyNumberFormat="1" applyBorder="1" applyAlignment="1">
      <alignment horizontal="right" vertical="center" wrapText="1"/>
    </xf>
    <xf numFmtId="0" fontId="0" fillId="0" borderId="18" xfId="0" applyBorder="1" applyAlignment="1">
      <alignment horizontal="right" vertical="center"/>
    </xf>
    <xf numFmtId="164" fontId="0" fillId="0" borderId="18" xfId="0" applyNumberForma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8" xfId="0" applyBorder="1"/>
    <xf numFmtId="0" fontId="0" fillId="2" borderId="36" xfId="0" applyFill="1" applyBorder="1" applyAlignment="1" applyProtection="1">
      <alignment wrapText="1"/>
      <protection locked="0"/>
    </xf>
    <xf numFmtId="0" fontId="0" fillId="0" borderId="37" xfId="0" applyFill="1" applyBorder="1" applyAlignment="1">
      <alignment horizontal="right" vertical="center" wrapText="1"/>
    </xf>
    <xf numFmtId="164" fontId="0" fillId="0" borderId="37" xfId="0" applyNumberFormat="1" applyBorder="1" applyAlignment="1">
      <alignment horizontal="right" vertical="center" wrapText="1"/>
    </xf>
    <xf numFmtId="0" fontId="0" fillId="0" borderId="38" xfId="0" applyBorder="1" applyAlignment="1">
      <alignment horizontal="right" vertical="center" wrapText="1"/>
    </xf>
    <xf numFmtId="0" fontId="0" fillId="2" borderId="39" xfId="0" applyFill="1" applyBorder="1" applyAlignment="1" applyProtection="1">
      <alignment wrapText="1"/>
      <protection locked="0"/>
    </xf>
    <xf numFmtId="0" fontId="0" fillId="0" borderId="40" xfId="0" applyBorder="1" applyAlignment="1">
      <alignment horizontal="right" vertical="center"/>
    </xf>
    <xf numFmtId="164" fontId="0" fillId="0" borderId="40" xfId="0" applyNumberFormat="1" applyBorder="1" applyAlignment="1">
      <alignment horizontal="center" vertical="center"/>
    </xf>
    <xf numFmtId="0" fontId="0" fillId="0" borderId="41" xfId="0" applyBorder="1" applyAlignment="1">
      <alignment horizontal="center"/>
    </xf>
    <xf numFmtId="0" fontId="0" fillId="0" borderId="9" xfId="0" applyBorder="1"/>
    <xf numFmtId="0" fontId="0" fillId="0" borderId="42" xfId="0" applyBorder="1"/>
    <xf numFmtId="0" fontId="1" fillId="0" borderId="43" xfId="0" applyFont="1" applyBorder="1" applyAlignment="1">
      <alignment horizontal="center"/>
    </xf>
    <xf numFmtId="0" fontId="0" fillId="0" borderId="1" xfId="0" applyBorder="1"/>
    <xf numFmtId="0" fontId="0" fillId="0" borderId="0" xfId="0" applyProtection="1">
      <protection locked="0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0" fillId="0" borderId="45" xfId="0" applyBorder="1" applyAlignment="1">
      <alignment vertical="top" wrapText="1"/>
    </xf>
    <xf numFmtId="0" fontId="0" fillId="0" borderId="46" xfId="0" applyBorder="1" applyAlignment="1">
      <alignment vertical="top" wrapText="1"/>
    </xf>
    <xf numFmtId="14" fontId="0" fillId="0" borderId="21" xfId="0" applyNumberFormat="1" applyBorder="1" applyAlignment="1">
      <alignment vertical="top" wrapText="1"/>
    </xf>
    <xf numFmtId="0" fontId="0" fillId="0" borderId="31" xfId="0" applyFill="1" applyBorder="1" applyAlignment="1">
      <alignment wrapText="1"/>
    </xf>
    <xf numFmtId="0" fontId="0" fillId="2" borderId="32" xfId="0" applyFill="1" applyBorder="1" applyAlignment="1" applyProtection="1">
      <alignment horizontal="right" vertical="center" wrapText="1"/>
      <protection locked="0"/>
    </xf>
    <xf numFmtId="2" fontId="0" fillId="0" borderId="32" xfId="0" applyNumberFormat="1" applyBorder="1" applyAlignment="1">
      <alignment horizontal="right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28" xfId="0" applyFill="1" applyBorder="1" applyAlignment="1">
      <alignment wrapText="1"/>
    </xf>
    <xf numFmtId="0" fontId="0" fillId="0" borderId="32" xfId="0" applyBorder="1" applyAlignment="1">
      <alignment horizontal="right" vertical="center" wrapText="1"/>
    </xf>
    <xf numFmtId="0" fontId="0" fillId="0" borderId="31" xfId="0" applyBorder="1" applyAlignment="1">
      <alignment vertical="top" wrapText="1"/>
    </xf>
    <xf numFmtId="0" fontId="0" fillId="0" borderId="32" xfId="0" applyBorder="1" applyAlignment="1">
      <alignment vertical="top" wrapText="1"/>
    </xf>
    <xf numFmtId="14" fontId="1" fillId="0" borderId="27" xfId="0" applyNumberFormat="1" applyFont="1" applyBorder="1" applyAlignment="1">
      <alignment horizontal="right" vertical="top" wrapText="1"/>
    </xf>
    <xf numFmtId="14" fontId="0" fillId="0" borderId="35" xfId="0" applyNumberFormat="1" applyBorder="1" applyAlignment="1">
      <alignment vertical="top" wrapText="1"/>
    </xf>
    <xf numFmtId="0" fontId="0" fillId="0" borderId="36" xfId="0" applyBorder="1" applyAlignment="1">
      <alignment wrapText="1"/>
    </xf>
    <xf numFmtId="0" fontId="0" fillId="0" borderId="37" xfId="0" applyBorder="1" applyAlignment="1">
      <alignment wrapText="1"/>
    </xf>
    <xf numFmtId="0" fontId="0" fillId="0" borderId="38" xfId="0" applyBorder="1" applyAlignment="1">
      <alignment wrapText="1"/>
    </xf>
    <xf numFmtId="0" fontId="0" fillId="0" borderId="36" xfId="0" applyFill="1" applyBorder="1" applyAlignment="1">
      <alignment wrapText="1"/>
    </xf>
    <xf numFmtId="0" fontId="0" fillId="0" borderId="37" xfId="0" applyBorder="1" applyAlignment="1">
      <alignment wrapText="1"/>
    </xf>
    <xf numFmtId="0" fontId="0" fillId="0" borderId="38" xfId="0" applyBorder="1" applyAlignment="1">
      <alignment horizontal="center" wrapText="1"/>
    </xf>
    <xf numFmtId="0" fontId="0" fillId="0" borderId="39" xfId="0" applyFill="1" applyBorder="1" applyAlignment="1">
      <alignment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12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2" fillId="0" borderId="4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251460</xdr:colOff>
      <xdr:row>0</xdr:row>
      <xdr:rowOff>38100</xdr:rowOff>
    </xdr:from>
    <xdr:to>
      <xdr:col>1</xdr:col>
      <xdr:colOff>183321</xdr:colOff>
      <xdr:row>3</xdr:row>
      <xdr:rowOff>68580</xdr:rowOff>
    </xdr:to>
    <xdr:pic>
      <xdr:nvPicPr>
        <xdr:cNvPr id="2" name="Picture 1" descr="http://www.ffbsportif.com/mixte/image/logoffb2015.png">
          <a:extLst>
            <a:ext uri="{FF2B5EF4-FFF2-40B4-BE49-F238E27FC236}">
              <a16:creationId xmlns:a16="http://schemas.microsoft.com/office/drawing/2014/main" id="{51F101EB-E6CD-45DA-BBFF-68106D40D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1460" y="38100"/>
          <a:ext cx="944533" cy="594360"/>
        </a:xfrm>
        <a:prstGeom prst="rect">
          <a:avLst/>
        </a:prstGeom>
        <a:noFill/>
      </xdr:spPr>
    </xdr:pic>
    <xdr:clientData/>
  </xdr:twoCellAnchor>
  <xdr:twoCellAnchor>
    <xdr:from>
      <xdr:col>11</xdr:col>
      <xdr:colOff>323850</xdr:colOff>
      <xdr:row>0</xdr:row>
      <xdr:rowOff>0</xdr:rowOff>
    </xdr:from>
    <xdr:to>
      <xdr:col>14</xdr:col>
      <xdr:colOff>161925</xdr:colOff>
      <xdr:row>3</xdr:row>
      <xdr:rowOff>60960</xdr:rowOff>
    </xdr:to>
    <xdr:pic>
      <xdr:nvPicPr>
        <xdr:cNvPr id="3" name="Image 1" descr="C:\Users\oparr\AppData\Local\Microsoft\Windows\INetCache\Content.Word\Logos CD44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4370" y="0"/>
          <a:ext cx="1026795" cy="624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Q42"/>
  <sheetViews>
    <sheetView tabSelected="1" zoomScale="87" workbookViewId="0">
      <selection activeCell="D34" sqref="D34"/>
    </sheetView>
  </sheetViews>
  <sheetFormatPr baseColWidth="10" defaultColWidth="10.88671875" defaultRowHeight="14.4" x14ac:dyDescent="0.3"/>
  <cols>
    <col min="1" max="1" width="14.77734375" customWidth="1"/>
    <col min="2" max="2" width="8.21875" customWidth="1"/>
    <col min="3" max="3" width="10.5546875" customWidth="1"/>
    <col min="4" max="4" width="22.77734375" customWidth="1"/>
    <col min="5" max="5" width="9" customWidth="1"/>
    <col min="6" max="9" width="5.77734375" customWidth="1"/>
    <col min="10" max="10" width="22.77734375" customWidth="1"/>
    <col min="11" max="15" width="5.77734375" customWidth="1"/>
  </cols>
  <sheetData>
    <row r="1" spans="1:17" ht="15" thickTop="1" x14ac:dyDescent="0.3">
      <c r="C1" s="1" t="s">
        <v>30</v>
      </c>
      <c r="D1" s="2"/>
      <c r="E1" s="3"/>
      <c r="J1" s="4" t="s">
        <v>29</v>
      </c>
    </row>
    <row r="2" spans="1:17" x14ac:dyDescent="0.3">
      <c r="C2" s="5"/>
      <c r="D2" s="6"/>
      <c r="E2" s="7"/>
      <c r="J2" s="8"/>
    </row>
    <row r="3" spans="1:17" ht="15" thickBot="1" x14ac:dyDescent="0.35">
      <c r="C3" s="9"/>
      <c r="D3" s="10"/>
      <c r="E3" s="11"/>
      <c r="J3" s="12"/>
    </row>
    <row r="4" spans="1:17" ht="7.8" customHeight="1" thickTop="1" thickBot="1" x14ac:dyDescent="0.35">
      <c r="C4" s="13"/>
      <c r="D4" s="13"/>
      <c r="E4" s="13"/>
      <c r="J4" s="14"/>
    </row>
    <row r="5" spans="1:17" ht="7.8" customHeight="1" thickTop="1" thickBot="1" x14ac:dyDescent="0.35">
      <c r="A5" s="15"/>
      <c r="B5" s="16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8"/>
    </row>
    <row r="6" spans="1:17" ht="16.8" thickTop="1" thickBot="1" x14ac:dyDescent="0.35">
      <c r="A6" s="19" t="s">
        <v>32</v>
      </c>
      <c r="B6" s="20"/>
      <c r="C6" s="21"/>
      <c r="D6" s="22" t="s">
        <v>0</v>
      </c>
      <c r="E6" s="23"/>
      <c r="F6" s="24"/>
      <c r="G6" s="25"/>
      <c r="H6" s="24" t="s">
        <v>1</v>
      </c>
      <c r="I6" s="24"/>
      <c r="J6" s="26"/>
      <c r="O6" s="27"/>
    </row>
    <row r="7" spans="1:17" ht="10.199999999999999" customHeight="1" thickTop="1" thickBot="1" x14ac:dyDescent="0.35">
      <c r="A7" s="28"/>
      <c r="C7" s="13"/>
      <c r="D7" s="13"/>
      <c r="E7" s="13"/>
      <c r="J7" s="14"/>
      <c r="O7" s="27"/>
    </row>
    <row r="8" spans="1:17" ht="14.55" customHeight="1" thickTop="1" thickBot="1" x14ac:dyDescent="0.35">
      <c r="A8" s="29"/>
      <c r="B8" s="30"/>
      <c r="C8" s="31" t="s">
        <v>2</v>
      </c>
      <c r="D8" s="32" t="s">
        <v>3</v>
      </c>
      <c r="E8" s="33"/>
      <c r="F8" s="33"/>
      <c r="G8" s="33"/>
      <c r="H8" s="33"/>
      <c r="I8" s="34"/>
      <c r="J8" s="35" t="s">
        <v>4</v>
      </c>
      <c r="K8" s="33"/>
      <c r="L8" s="33"/>
      <c r="M8" s="33"/>
      <c r="N8" s="33"/>
      <c r="O8" s="34"/>
      <c r="P8" s="30"/>
      <c r="Q8" s="30"/>
    </row>
    <row r="9" spans="1:17" ht="12" customHeight="1" thickTop="1" x14ac:dyDescent="0.3">
      <c r="A9" s="36"/>
      <c r="B9" s="37"/>
      <c r="C9" s="38"/>
      <c r="D9" s="39" t="s">
        <v>5</v>
      </c>
      <c r="E9" s="40" t="s">
        <v>6</v>
      </c>
      <c r="F9" s="40" t="s">
        <v>7</v>
      </c>
      <c r="G9" s="40" t="s">
        <v>8</v>
      </c>
      <c r="H9" s="40" t="s">
        <v>9</v>
      </c>
      <c r="I9" s="41"/>
      <c r="J9" s="42" t="s">
        <v>5</v>
      </c>
      <c r="K9" s="40" t="s">
        <v>6</v>
      </c>
      <c r="L9" s="40" t="s">
        <v>7</v>
      </c>
      <c r="M9" s="40" t="s">
        <v>8</v>
      </c>
      <c r="N9" s="40" t="s">
        <v>9</v>
      </c>
      <c r="O9" s="43"/>
    </row>
    <row r="10" spans="1:17" ht="12" customHeight="1" thickBot="1" x14ac:dyDescent="0.35">
      <c r="A10" s="44" t="s">
        <v>10</v>
      </c>
      <c r="B10" s="45"/>
      <c r="C10" s="38"/>
      <c r="D10" s="46" t="s">
        <v>11</v>
      </c>
      <c r="E10" s="47"/>
      <c r="F10" s="47"/>
      <c r="G10" s="47"/>
      <c r="H10" s="47"/>
      <c r="I10" s="48"/>
      <c r="J10" s="46" t="s">
        <v>11</v>
      </c>
      <c r="K10" s="40"/>
      <c r="L10" s="40"/>
      <c r="M10" s="40"/>
      <c r="N10" s="40"/>
      <c r="O10" s="48"/>
      <c r="P10" s="49"/>
    </row>
    <row r="11" spans="1:17" ht="15" customHeight="1" thickTop="1" x14ac:dyDescent="0.3">
      <c r="A11" s="50" t="s">
        <v>12</v>
      </c>
      <c r="B11" s="51"/>
      <c r="C11" s="3" t="s">
        <v>33</v>
      </c>
      <c r="D11" s="52"/>
      <c r="E11" s="53">
        <f>E21+K32</f>
        <v>0</v>
      </c>
      <c r="F11" s="53">
        <f>F21+L32</f>
        <v>0</v>
      </c>
      <c r="G11" s="53">
        <f>MAX(G21,M32)</f>
        <v>0</v>
      </c>
      <c r="H11" s="54" t="str">
        <f>IF(E11&lt;&gt;0,E11/F11,"")</f>
        <v/>
      </c>
      <c r="I11" s="55"/>
      <c r="J11" s="56"/>
      <c r="K11" s="57">
        <f>K21+E32</f>
        <v>0</v>
      </c>
      <c r="L11" s="57">
        <f>L21+F32</f>
        <v>0</v>
      </c>
      <c r="M11" s="57">
        <f>MAX(M21,G32)</f>
        <v>0</v>
      </c>
      <c r="N11" s="58" t="str">
        <f>IF(K11&lt;&gt;0,K11/L11,"")</f>
        <v/>
      </c>
      <c r="O11" s="59"/>
      <c r="P11" s="28"/>
    </row>
    <row r="12" spans="1:17" ht="15" customHeight="1" thickBot="1" x14ac:dyDescent="0.35">
      <c r="A12" s="28"/>
      <c r="B12" s="27"/>
      <c r="C12" s="7"/>
      <c r="D12" s="60"/>
      <c r="E12" s="61"/>
      <c r="F12" s="61"/>
      <c r="G12" s="61"/>
      <c r="H12" s="62"/>
      <c r="I12" s="63"/>
      <c r="J12" s="56"/>
      <c r="K12" s="64"/>
      <c r="L12" s="64"/>
      <c r="M12" s="64"/>
      <c r="N12" s="62"/>
      <c r="O12" s="65"/>
      <c r="P12" s="28"/>
    </row>
    <row r="13" spans="1:17" ht="15" customHeight="1" thickTop="1" x14ac:dyDescent="0.3">
      <c r="A13" s="66" t="s">
        <v>14</v>
      </c>
      <c r="B13" s="67"/>
      <c r="C13" s="3" t="s">
        <v>13</v>
      </c>
      <c r="D13" s="60"/>
      <c r="E13" s="61">
        <f t="shared" ref="E13:F13" si="0">E23+K34</f>
        <v>0</v>
      </c>
      <c r="F13" s="61">
        <f t="shared" si="0"/>
        <v>0</v>
      </c>
      <c r="G13" s="61">
        <f>MAX(G23,M34)</f>
        <v>0</v>
      </c>
      <c r="H13" s="68" t="str">
        <f>IF(E13&lt;&gt;0,E13/F13,"")</f>
        <v/>
      </c>
      <c r="I13" s="63"/>
      <c r="J13" s="56"/>
      <c r="K13" s="69">
        <f t="shared" ref="K13:L13" si="1">K23+E34</f>
        <v>0</v>
      </c>
      <c r="L13" s="69">
        <f t="shared" si="1"/>
        <v>0</v>
      </c>
      <c r="M13" s="69">
        <f t="shared" ref="M13" si="2">MAX(M23,G34)</f>
        <v>0</v>
      </c>
      <c r="N13" s="68" t="str">
        <f>IF(K13&lt;&gt;0,K13/L13,"")</f>
        <v/>
      </c>
      <c r="O13" s="70"/>
      <c r="P13" s="28"/>
    </row>
    <row r="14" spans="1:17" ht="15" customHeight="1" thickBot="1" x14ac:dyDescent="0.35">
      <c r="A14" s="66"/>
      <c r="B14" s="67"/>
      <c r="C14" s="11"/>
      <c r="D14" s="60"/>
      <c r="E14" s="61"/>
      <c r="F14" s="61"/>
      <c r="G14" s="61"/>
      <c r="H14" s="62"/>
      <c r="I14" s="63"/>
      <c r="J14" s="56"/>
      <c r="K14" s="64"/>
      <c r="L14" s="64"/>
      <c r="M14" s="64"/>
      <c r="N14" s="62"/>
      <c r="O14" s="65"/>
      <c r="P14" s="28"/>
    </row>
    <row r="15" spans="1:17" ht="15" customHeight="1" thickTop="1" x14ac:dyDescent="0.3">
      <c r="A15" s="28"/>
      <c r="B15" s="27"/>
      <c r="C15" s="7" t="s">
        <v>15</v>
      </c>
      <c r="D15" s="60"/>
      <c r="E15" s="61">
        <f t="shared" ref="E15:F15" si="3">E25+K36</f>
        <v>0</v>
      </c>
      <c r="F15" s="61">
        <f t="shared" si="3"/>
        <v>0</v>
      </c>
      <c r="G15" s="61">
        <f>MAX(G25,M36)</f>
        <v>0</v>
      </c>
      <c r="H15" s="71" t="s">
        <v>16</v>
      </c>
      <c r="I15" s="63"/>
      <c r="J15" s="56"/>
      <c r="K15" s="72">
        <f t="shared" ref="K15:L15" si="4">K25+E36</f>
        <v>0</v>
      </c>
      <c r="L15" s="72">
        <f t="shared" si="4"/>
        <v>0</v>
      </c>
      <c r="M15" s="72">
        <f t="shared" ref="M15" si="5">MAX(M25,G36)</f>
        <v>0</v>
      </c>
      <c r="N15" s="73" t="s">
        <v>16</v>
      </c>
      <c r="O15" s="74"/>
      <c r="P15" s="28"/>
    </row>
    <row r="16" spans="1:17" ht="15" customHeight="1" thickBot="1" x14ac:dyDescent="0.35">
      <c r="A16" s="75"/>
      <c r="B16" s="27"/>
      <c r="C16" s="11"/>
      <c r="D16" s="76"/>
      <c r="E16" s="77"/>
      <c r="F16" s="77"/>
      <c r="G16" s="77"/>
      <c r="H16" s="78"/>
      <c r="I16" s="79"/>
      <c r="J16" s="80"/>
      <c r="K16" s="81"/>
      <c r="L16" s="81"/>
      <c r="M16" s="81"/>
      <c r="N16" s="82"/>
      <c r="O16" s="83"/>
      <c r="P16" s="28"/>
    </row>
    <row r="17" spans="1:17" ht="9.6" customHeight="1" thickTop="1" thickBot="1" x14ac:dyDescent="0.35">
      <c r="A17" s="84"/>
      <c r="B17" s="85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</row>
    <row r="18" spans="1:17" ht="15.6" thickTop="1" thickBot="1" x14ac:dyDescent="0.35">
      <c r="A18" s="86" t="s">
        <v>17</v>
      </c>
      <c r="B18" s="87"/>
      <c r="O18" s="27"/>
      <c r="P18" s="88"/>
    </row>
    <row r="19" spans="1:17" ht="14.55" customHeight="1" thickTop="1" thickBot="1" x14ac:dyDescent="0.35">
      <c r="A19" s="29"/>
      <c r="B19" s="30"/>
      <c r="C19" s="31"/>
      <c r="D19" s="89" t="str">
        <f>D8</f>
        <v>Equipe Recevante</v>
      </c>
      <c r="E19" s="90"/>
      <c r="F19" s="90"/>
      <c r="G19" s="90"/>
      <c r="H19" s="90"/>
      <c r="I19" s="91"/>
      <c r="J19" s="92" t="str">
        <f>J8</f>
        <v>Equipe Visiteuse</v>
      </c>
      <c r="K19" s="90"/>
      <c r="L19" s="90"/>
      <c r="M19" s="90"/>
      <c r="N19" s="90"/>
      <c r="O19" s="91"/>
      <c r="P19" s="30"/>
      <c r="Q19" s="30"/>
    </row>
    <row r="20" spans="1:17" ht="15.6" thickTop="1" thickBot="1" x14ac:dyDescent="0.35">
      <c r="A20" s="36" t="s">
        <v>18</v>
      </c>
      <c r="B20" s="38" t="s">
        <v>19</v>
      </c>
      <c r="C20" s="38" t="s">
        <v>20</v>
      </c>
      <c r="D20" s="93" t="s">
        <v>5</v>
      </c>
      <c r="E20" s="94" t="s">
        <v>6</v>
      </c>
      <c r="F20" s="94" t="s">
        <v>7</v>
      </c>
      <c r="G20" s="94" t="s">
        <v>8</v>
      </c>
      <c r="H20" s="94" t="s">
        <v>9</v>
      </c>
      <c r="I20" s="95" t="s">
        <v>21</v>
      </c>
      <c r="J20" s="96" t="s">
        <v>5</v>
      </c>
      <c r="K20" s="94" t="s">
        <v>6</v>
      </c>
      <c r="L20" s="94" t="s">
        <v>7</v>
      </c>
      <c r="M20" s="94" t="s">
        <v>8</v>
      </c>
      <c r="N20" s="94" t="s">
        <v>9</v>
      </c>
      <c r="O20" s="95" t="s">
        <v>21</v>
      </c>
    </row>
    <row r="21" spans="1:17" ht="19.95" customHeight="1" thickTop="1" x14ac:dyDescent="0.3">
      <c r="A21" s="97" t="s">
        <v>31</v>
      </c>
      <c r="B21" s="98" t="s">
        <v>23</v>
      </c>
      <c r="C21" s="99">
        <f>J6</f>
        <v>0</v>
      </c>
      <c r="D21" s="100">
        <f>D11</f>
        <v>0</v>
      </c>
      <c r="E21" s="101"/>
      <c r="F21" s="101"/>
      <c r="G21" s="101"/>
      <c r="H21" s="102" t="str">
        <f>IF(E21&lt;&gt;0,E21/F21,"")</f>
        <v/>
      </c>
      <c r="I21" s="103" t="str">
        <f>IF(AND(F21&gt;0,E21&gt;K21),2,IF(AND(F21&gt;0,E21=K21),1,IF(AND(F21&gt;0,E21&lt;K21),0,"")))</f>
        <v/>
      </c>
      <c r="J21" s="104">
        <f>J11</f>
        <v>0</v>
      </c>
      <c r="K21" s="101"/>
      <c r="L21" s="105">
        <f>F21</f>
        <v>0</v>
      </c>
      <c r="M21" s="101"/>
      <c r="N21" s="102" t="str">
        <f>IF(K21&lt;&gt;0,K21/L21,"")</f>
        <v/>
      </c>
      <c r="O21" s="103" t="str">
        <f>IF(I21=2,0,IF(I21=1,1,IF(I21=0,2,"")))</f>
        <v/>
      </c>
    </row>
    <row r="22" spans="1:17" ht="19.95" hidden="1" customHeight="1" x14ac:dyDescent="0.3">
      <c r="A22" s="106"/>
      <c r="B22" s="107"/>
      <c r="C22" s="108" t="s">
        <v>11</v>
      </c>
      <c r="D22" s="100">
        <f t="shared" ref="D22:D26" si="6">D12</f>
        <v>0</v>
      </c>
      <c r="E22" s="101"/>
      <c r="F22" s="101"/>
      <c r="G22" s="101"/>
      <c r="H22" s="102"/>
      <c r="I22" s="103"/>
      <c r="J22" s="104">
        <f t="shared" ref="J22:J26" si="7">J12</f>
        <v>0</v>
      </c>
      <c r="K22" s="101"/>
      <c r="L22" s="105"/>
      <c r="M22" s="101"/>
      <c r="N22" s="102"/>
      <c r="O22" s="103"/>
    </row>
    <row r="23" spans="1:17" ht="19.95" customHeight="1" x14ac:dyDescent="0.3">
      <c r="A23" s="106" t="s">
        <v>22</v>
      </c>
      <c r="B23" s="107" t="s">
        <v>23</v>
      </c>
      <c r="C23" s="109">
        <f>C21</f>
        <v>0</v>
      </c>
      <c r="D23" s="100">
        <f t="shared" si="6"/>
        <v>0</v>
      </c>
      <c r="E23" s="101"/>
      <c r="F23" s="101"/>
      <c r="G23" s="101"/>
      <c r="H23" s="102" t="str">
        <f>IF(E23&lt;&gt;0,E23/F23,"")</f>
        <v/>
      </c>
      <c r="I23" s="103" t="str">
        <f t="shared" ref="I23" si="8">IF(AND(F23&gt;0,E23&gt;K23),2,IF(AND(F23&gt;0,E23=K23),1,IF(AND(F23&gt;0,E23&lt;K23),0,"")))</f>
        <v/>
      </c>
      <c r="J23" s="104">
        <f t="shared" si="7"/>
        <v>0</v>
      </c>
      <c r="K23" s="101"/>
      <c r="L23" s="105">
        <f>F23</f>
        <v>0</v>
      </c>
      <c r="M23" s="101"/>
      <c r="N23" s="102" t="str">
        <f>IF(K23&lt;&gt;0,K23/L23,"")</f>
        <v/>
      </c>
      <c r="O23" s="103" t="str">
        <f t="shared" ref="O23" si="9">IF(I23=2,0,IF(I23=1,1,IF(I23=0,2,"")))</f>
        <v/>
      </c>
    </row>
    <row r="24" spans="1:17" ht="19.95" hidden="1" customHeight="1" x14ac:dyDescent="0.3">
      <c r="A24" s="106"/>
      <c r="B24" s="107"/>
      <c r="C24" s="108" t="s">
        <v>11</v>
      </c>
      <c r="D24" s="100">
        <f t="shared" si="6"/>
        <v>0</v>
      </c>
      <c r="E24" s="101"/>
      <c r="F24" s="101"/>
      <c r="G24" s="101"/>
      <c r="H24" s="102"/>
      <c r="I24" s="103"/>
      <c r="J24" s="104">
        <f t="shared" si="7"/>
        <v>0</v>
      </c>
      <c r="K24" s="101"/>
      <c r="L24" s="105"/>
      <c r="M24" s="101"/>
      <c r="N24" s="102"/>
      <c r="O24" s="103"/>
    </row>
    <row r="25" spans="1:17" ht="19.95" customHeight="1" x14ac:dyDescent="0.3">
      <c r="A25" s="106" t="s">
        <v>24</v>
      </c>
      <c r="B25" s="107" t="s">
        <v>23</v>
      </c>
      <c r="C25" s="109">
        <f>C21</f>
        <v>0</v>
      </c>
      <c r="D25" s="100">
        <f t="shared" si="6"/>
        <v>0</v>
      </c>
      <c r="E25" s="101"/>
      <c r="F25" s="101"/>
      <c r="G25" s="101"/>
      <c r="H25" s="102" t="str">
        <f>IF(E25&lt;&gt;0,E25/F25,"")</f>
        <v/>
      </c>
      <c r="I25" s="103" t="str">
        <f t="shared" ref="I25" si="10">IF(AND(F25&gt;0,E25&gt;K25),2,IF(AND(F25&gt;0,E25=K25),1,IF(AND(F25&gt;0,E25&lt;K25),0,"")))</f>
        <v/>
      </c>
      <c r="J25" s="104">
        <f t="shared" si="7"/>
        <v>0</v>
      </c>
      <c r="K25" s="101"/>
      <c r="L25" s="105">
        <f>F25</f>
        <v>0</v>
      </c>
      <c r="M25" s="101"/>
      <c r="N25" s="102" t="str">
        <f>IF(K25&lt;&gt;0,K25/L25,"")</f>
        <v/>
      </c>
      <c r="O25" s="103" t="str">
        <f t="shared" ref="O25" si="11">IF(I25=2,0,IF(I25=1,1,IF(I25=0,2,"")))</f>
        <v/>
      </c>
    </row>
    <row r="26" spans="1:17" ht="14.4" hidden="1" customHeight="1" x14ac:dyDescent="0.3">
      <c r="A26" s="106"/>
      <c r="B26" s="107"/>
      <c r="C26" s="108" t="s">
        <v>11</v>
      </c>
      <c r="D26" s="100">
        <f t="shared" si="6"/>
        <v>0</v>
      </c>
      <c r="E26" s="101"/>
      <c r="F26" s="101"/>
      <c r="G26" s="101"/>
      <c r="H26" s="102"/>
      <c r="I26" s="103"/>
      <c r="J26" s="104">
        <f t="shared" si="7"/>
        <v>0</v>
      </c>
      <c r="K26" s="101"/>
      <c r="L26" s="105"/>
      <c r="M26" s="101"/>
      <c r="N26" s="102"/>
      <c r="O26" s="103"/>
    </row>
    <row r="27" spans="1:17" ht="19.95" customHeight="1" thickBot="1" x14ac:dyDescent="0.35">
      <c r="A27" s="110" t="s">
        <v>25</v>
      </c>
      <c r="B27" s="111"/>
      <c r="C27" s="112"/>
      <c r="D27" s="113"/>
      <c r="E27" s="114">
        <f>SUM(E21:E26)*0.8</f>
        <v>0</v>
      </c>
      <c r="F27" s="114">
        <f>SUM(F21:F26)</f>
        <v>0</v>
      </c>
      <c r="G27" s="114"/>
      <c r="H27" s="114" t="str">
        <f>IF(E27&lt;&gt;0,E27/F27,"")</f>
        <v/>
      </c>
      <c r="I27" s="115">
        <f>SUM(I21:I26)</f>
        <v>0</v>
      </c>
      <c r="J27" s="116"/>
      <c r="K27" s="114">
        <f>SUM(K21:K26)*0.8</f>
        <v>0</v>
      </c>
      <c r="L27" s="114">
        <f>SUM(L21:L26)</f>
        <v>0</v>
      </c>
      <c r="M27" s="114"/>
      <c r="N27" s="114" t="str">
        <f>IF(K27&lt;&gt;0,K27/L27,"")</f>
        <v/>
      </c>
      <c r="O27" s="115">
        <f>SUM(O21:O26)</f>
        <v>0</v>
      </c>
    </row>
    <row r="28" spans="1:17" ht="9.6" customHeight="1" thickTop="1" thickBot="1" x14ac:dyDescent="0.35">
      <c r="A28" s="85"/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</row>
    <row r="29" spans="1:17" ht="15.6" thickTop="1" thickBot="1" x14ac:dyDescent="0.35">
      <c r="A29" s="86" t="s">
        <v>26</v>
      </c>
      <c r="B29" s="87"/>
      <c r="O29" s="27"/>
    </row>
    <row r="30" spans="1:17" ht="14.55" customHeight="1" thickTop="1" thickBot="1" x14ac:dyDescent="0.35">
      <c r="A30" s="29"/>
      <c r="B30" s="30"/>
      <c r="C30" s="31"/>
      <c r="D30" s="89" t="str">
        <f>J8</f>
        <v>Equipe Visiteuse</v>
      </c>
      <c r="E30" s="90"/>
      <c r="F30" s="90"/>
      <c r="G30" s="90"/>
      <c r="H30" s="90"/>
      <c r="I30" s="91"/>
      <c r="J30" s="92" t="str">
        <f>D8</f>
        <v>Equipe Recevante</v>
      </c>
      <c r="K30" s="90"/>
      <c r="L30" s="90"/>
      <c r="M30" s="90"/>
      <c r="N30" s="90"/>
      <c r="O30" s="91"/>
    </row>
    <row r="31" spans="1:17" ht="15.6" thickTop="1" thickBot="1" x14ac:dyDescent="0.35">
      <c r="A31" s="36" t="s">
        <v>18</v>
      </c>
      <c r="B31" s="38" t="s">
        <v>19</v>
      </c>
      <c r="C31" s="38" t="s">
        <v>20</v>
      </c>
      <c r="D31" s="93" t="s">
        <v>5</v>
      </c>
      <c r="E31" s="94" t="s">
        <v>6</v>
      </c>
      <c r="F31" s="94" t="s">
        <v>7</v>
      </c>
      <c r="G31" s="94" t="s">
        <v>8</v>
      </c>
      <c r="H31" s="94" t="s">
        <v>9</v>
      </c>
      <c r="I31" s="95" t="s">
        <v>21</v>
      </c>
      <c r="J31" s="96" t="s">
        <v>5</v>
      </c>
      <c r="K31" s="94" t="s">
        <v>6</v>
      </c>
      <c r="L31" s="94" t="s">
        <v>7</v>
      </c>
      <c r="M31" s="94" t="s">
        <v>8</v>
      </c>
      <c r="N31" s="94" t="s">
        <v>9</v>
      </c>
      <c r="O31" s="95" t="s">
        <v>21</v>
      </c>
    </row>
    <row r="32" spans="1:17" ht="19.95" customHeight="1" thickTop="1" x14ac:dyDescent="0.3">
      <c r="A32" s="97" t="s">
        <v>31</v>
      </c>
      <c r="B32" s="98" t="s">
        <v>23</v>
      </c>
      <c r="C32" s="99">
        <f>J6</f>
        <v>0</v>
      </c>
      <c r="D32" s="100">
        <f>J11</f>
        <v>0</v>
      </c>
      <c r="E32" s="101"/>
      <c r="F32" s="101"/>
      <c r="G32" s="101"/>
      <c r="H32" s="102" t="str">
        <f>IF(E32&lt;&gt;0,E32/F32,"")</f>
        <v/>
      </c>
      <c r="I32" s="103" t="str">
        <f>IF(AND(F32&gt;0,E32&gt;K32),2,IF(AND(F32&gt;0,E32=K32),1,IF(AND(F32&gt;0,E32&lt;K32),0,"")))</f>
        <v/>
      </c>
      <c r="J32" s="104">
        <f>D11</f>
        <v>0</v>
      </c>
      <c r="K32" s="101"/>
      <c r="L32" s="105">
        <f>F32</f>
        <v>0</v>
      </c>
      <c r="M32" s="101"/>
      <c r="N32" s="102" t="str">
        <f>IF(K32&lt;&gt;0,K32/L32,"")</f>
        <v/>
      </c>
      <c r="O32" s="103" t="str">
        <f>IF(I32=2,0,IF(I32=1,1,IF(I32=0,2,"")))</f>
        <v/>
      </c>
    </row>
    <row r="33" spans="1:15" ht="19.95" hidden="1" customHeight="1" x14ac:dyDescent="0.3">
      <c r="A33" s="106"/>
      <c r="B33" s="107"/>
      <c r="C33" s="108" t="s">
        <v>11</v>
      </c>
      <c r="D33" s="100">
        <f t="shared" ref="D33:D37" si="12">J12</f>
        <v>0</v>
      </c>
      <c r="E33" s="101"/>
      <c r="F33" s="101"/>
      <c r="G33" s="101"/>
      <c r="H33" s="102"/>
      <c r="I33" s="103"/>
      <c r="J33" s="104">
        <f t="shared" ref="J33:J37" si="13">D12</f>
        <v>0</v>
      </c>
      <c r="K33" s="101"/>
      <c r="L33" s="105"/>
      <c r="M33" s="101"/>
      <c r="N33" s="102"/>
      <c r="O33" s="103"/>
    </row>
    <row r="34" spans="1:15" ht="19.95" customHeight="1" x14ac:dyDescent="0.3">
      <c r="A34" s="106" t="s">
        <v>22</v>
      </c>
      <c r="B34" s="107" t="s">
        <v>23</v>
      </c>
      <c r="C34" s="109">
        <f>C32</f>
        <v>0</v>
      </c>
      <c r="D34" s="100">
        <f t="shared" si="12"/>
        <v>0</v>
      </c>
      <c r="E34" s="101"/>
      <c r="F34" s="101"/>
      <c r="G34" s="101"/>
      <c r="H34" s="102" t="str">
        <f>IF(E34&lt;&gt;0,E34/F34,"")</f>
        <v/>
      </c>
      <c r="I34" s="103" t="str">
        <f t="shared" ref="I34" si="14">IF(AND(F34&gt;0,E34&gt;K34),2,IF(AND(F34&gt;0,E34=K34),1,IF(AND(F34&gt;0,E34&lt;K34),0,"")))</f>
        <v/>
      </c>
      <c r="J34" s="104">
        <f t="shared" si="13"/>
        <v>0</v>
      </c>
      <c r="K34" s="101"/>
      <c r="L34" s="105">
        <f>F34</f>
        <v>0</v>
      </c>
      <c r="M34" s="101"/>
      <c r="N34" s="102" t="str">
        <f>IF(K34&lt;&gt;0,K34/L34,"")</f>
        <v/>
      </c>
      <c r="O34" s="103" t="str">
        <f t="shared" ref="O34" si="15">IF(I34=2,0,IF(I34=1,1,IF(I34=0,2,"")))</f>
        <v/>
      </c>
    </row>
    <row r="35" spans="1:15" ht="19.95" hidden="1" customHeight="1" x14ac:dyDescent="0.3">
      <c r="A35" s="106"/>
      <c r="B35" s="107"/>
      <c r="C35" s="108" t="s">
        <v>11</v>
      </c>
      <c r="D35" s="100">
        <f t="shared" si="12"/>
        <v>0</v>
      </c>
      <c r="E35" s="101"/>
      <c r="F35" s="101"/>
      <c r="G35" s="101"/>
      <c r="H35" s="102"/>
      <c r="I35" s="103"/>
      <c r="J35" s="104">
        <f t="shared" si="13"/>
        <v>0</v>
      </c>
      <c r="K35" s="101"/>
      <c r="L35" s="105"/>
      <c r="M35" s="101"/>
      <c r="N35" s="102"/>
      <c r="O35" s="103"/>
    </row>
    <row r="36" spans="1:15" ht="19.95" customHeight="1" x14ac:dyDescent="0.3">
      <c r="A36" s="106" t="s">
        <v>24</v>
      </c>
      <c r="B36" s="107" t="s">
        <v>23</v>
      </c>
      <c r="C36" s="109">
        <f>C32</f>
        <v>0</v>
      </c>
      <c r="D36" s="100">
        <f t="shared" si="12"/>
        <v>0</v>
      </c>
      <c r="E36" s="101"/>
      <c r="F36" s="101"/>
      <c r="G36" s="101"/>
      <c r="H36" s="102" t="str">
        <f>IF(E36&lt;&gt;0,E36/F36,"")</f>
        <v/>
      </c>
      <c r="I36" s="103" t="str">
        <f t="shared" ref="I36" si="16">IF(AND(F36&gt;0,E36&gt;K36),2,IF(AND(F36&gt;0,E36=K36),1,IF(AND(F36&gt;0,E36&lt;K36),0,"")))</f>
        <v/>
      </c>
      <c r="J36" s="104">
        <f t="shared" si="13"/>
        <v>0</v>
      </c>
      <c r="K36" s="101"/>
      <c r="L36" s="105">
        <f>F36</f>
        <v>0</v>
      </c>
      <c r="M36" s="101"/>
      <c r="N36" s="102" t="str">
        <f>IF(K36&lt;&gt;0,K36/L36,"")</f>
        <v/>
      </c>
      <c r="O36" s="103" t="str">
        <f t="shared" ref="O36" si="17">IF(I36=2,0,IF(I36=1,1,IF(I36=0,2,"")))</f>
        <v/>
      </c>
    </row>
    <row r="37" spans="1:15" ht="19.95" hidden="1" customHeight="1" x14ac:dyDescent="0.3">
      <c r="A37" s="106"/>
      <c r="B37" s="107"/>
      <c r="C37" s="108" t="s">
        <v>11</v>
      </c>
      <c r="D37" s="100">
        <f t="shared" si="12"/>
        <v>0</v>
      </c>
      <c r="E37" s="101"/>
      <c r="F37" s="101"/>
      <c r="G37" s="101"/>
      <c r="H37" s="102"/>
      <c r="I37" s="103"/>
      <c r="J37" s="104">
        <f t="shared" si="13"/>
        <v>0</v>
      </c>
      <c r="K37" s="101"/>
      <c r="L37" s="105"/>
      <c r="M37" s="101"/>
      <c r="N37" s="102"/>
      <c r="O37" s="103"/>
    </row>
    <row r="38" spans="1:15" ht="19.95" customHeight="1" thickBot="1" x14ac:dyDescent="0.35">
      <c r="A38" s="110" t="s">
        <v>25</v>
      </c>
      <c r="B38" s="111"/>
      <c r="C38" s="112"/>
      <c r="D38" s="113"/>
      <c r="E38" s="114">
        <f>SUM(E32:E37)*0.8</f>
        <v>0</v>
      </c>
      <c r="F38" s="114">
        <f>SUM(F32:F37)</f>
        <v>0</v>
      </c>
      <c r="G38" s="114"/>
      <c r="H38" s="114" t="str">
        <f>IF(E38&lt;&gt;0,E38/F38,"")</f>
        <v/>
      </c>
      <c r="I38" s="115">
        <f>SUM(I32:I37)</f>
        <v>0</v>
      </c>
      <c r="J38" s="116"/>
      <c r="K38" s="114">
        <f>SUM(K32:K37)*0.8</f>
        <v>0</v>
      </c>
      <c r="L38" s="114">
        <f>SUM(L32:L37)</f>
        <v>0</v>
      </c>
      <c r="M38" s="114"/>
      <c r="N38" s="114" t="str">
        <f>IF(K38&lt;&gt;0,K38/L38,"")</f>
        <v/>
      </c>
      <c r="O38" s="115">
        <f>SUM(O32:O37)</f>
        <v>0</v>
      </c>
    </row>
    <row r="39" spans="1:15" ht="9.6" customHeight="1" thickTop="1" thickBot="1" x14ac:dyDescent="0.35">
      <c r="I39" s="22"/>
    </row>
    <row r="40" spans="1:15" ht="19.2" thickTop="1" thickBot="1" x14ac:dyDescent="0.4">
      <c r="A40" s="117" t="s">
        <v>27</v>
      </c>
      <c r="B40" s="25"/>
      <c r="C40" s="25"/>
      <c r="D40" s="118" t="str">
        <f>D8</f>
        <v>Equipe Recevante</v>
      </c>
      <c r="E40" s="118"/>
      <c r="F40" s="118"/>
      <c r="G40" s="118"/>
      <c r="H40" s="118"/>
      <c r="I40" s="119">
        <f>I27+O38</f>
        <v>0</v>
      </c>
      <c r="J40" s="118" t="str">
        <f>J8</f>
        <v>Equipe Visiteuse</v>
      </c>
      <c r="K40" s="118"/>
      <c r="L40" s="118"/>
      <c r="M40" s="118"/>
      <c r="N40" s="118"/>
      <c r="O40" s="119">
        <f>O27+I38</f>
        <v>0</v>
      </c>
    </row>
    <row r="41" spans="1:15" ht="15.6" thickTop="1" thickBot="1" x14ac:dyDescent="0.35"/>
    <row r="42" spans="1:15" ht="18.600000000000001" thickBot="1" x14ac:dyDescent="0.4">
      <c r="B42" s="120" t="s">
        <v>28</v>
      </c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2"/>
    </row>
  </sheetData>
  <sheetProtection sheet="1" objects="1" scenarios="1"/>
  <mergeCells count="126">
    <mergeCell ref="B42:M42"/>
    <mergeCell ref="M36:M37"/>
    <mergeCell ref="N36:N37"/>
    <mergeCell ref="O36:O37"/>
    <mergeCell ref="A38:C38"/>
    <mergeCell ref="A40:C40"/>
    <mergeCell ref="D40:H40"/>
    <mergeCell ref="J40:N40"/>
    <mergeCell ref="O34:O35"/>
    <mergeCell ref="A36:A37"/>
    <mergeCell ref="B36:B37"/>
    <mergeCell ref="E36:E37"/>
    <mergeCell ref="F36:F37"/>
    <mergeCell ref="G36:G37"/>
    <mergeCell ref="H36:H37"/>
    <mergeCell ref="I36:I37"/>
    <mergeCell ref="K36:K37"/>
    <mergeCell ref="L36:L37"/>
    <mergeCell ref="H34:H35"/>
    <mergeCell ref="I34:I35"/>
    <mergeCell ref="K34:K35"/>
    <mergeCell ref="L34:L35"/>
    <mergeCell ref="M34:M35"/>
    <mergeCell ref="N34:N35"/>
    <mergeCell ref="K32:K33"/>
    <mergeCell ref="L32:L33"/>
    <mergeCell ref="M32:M33"/>
    <mergeCell ref="N32:N33"/>
    <mergeCell ref="O32:O33"/>
    <mergeCell ref="A34:A35"/>
    <mergeCell ref="B34:B35"/>
    <mergeCell ref="E34:E35"/>
    <mergeCell ref="F34:F35"/>
    <mergeCell ref="G34:G35"/>
    <mergeCell ref="A27:C27"/>
    <mergeCell ref="D30:I30"/>
    <mergeCell ref="J30:O30"/>
    <mergeCell ref="A32:A33"/>
    <mergeCell ref="B32:B33"/>
    <mergeCell ref="E32:E33"/>
    <mergeCell ref="F32:F33"/>
    <mergeCell ref="G32:G33"/>
    <mergeCell ref="H32:H33"/>
    <mergeCell ref="I32:I33"/>
    <mergeCell ref="I25:I26"/>
    <mergeCell ref="K25:K26"/>
    <mergeCell ref="L25:L26"/>
    <mergeCell ref="M25:M26"/>
    <mergeCell ref="N25:N26"/>
    <mergeCell ref="O25:O26"/>
    <mergeCell ref="A25:A26"/>
    <mergeCell ref="B25:B26"/>
    <mergeCell ref="E25:E26"/>
    <mergeCell ref="F25:F26"/>
    <mergeCell ref="G25:G26"/>
    <mergeCell ref="H25:H26"/>
    <mergeCell ref="I23:I24"/>
    <mergeCell ref="K23:K24"/>
    <mergeCell ref="L23:L24"/>
    <mergeCell ref="M23:M24"/>
    <mergeCell ref="N23:N24"/>
    <mergeCell ref="O23:O24"/>
    <mergeCell ref="A23:A24"/>
    <mergeCell ref="B23:B24"/>
    <mergeCell ref="E23:E24"/>
    <mergeCell ref="F23:F24"/>
    <mergeCell ref="G23:G24"/>
    <mergeCell ref="H23:H24"/>
    <mergeCell ref="I21:I22"/>
    <mergeCell ref="K21:K22"/>
    <mergeCell ref="L21:L22"/>
    <mergeCell ref="M21:M22"/>
    <mergeCell ref="N21:N22"/>
    <mergeCell ref="O21:O22"/>
    <mergeCell ref="N15:N16"/>
    <mergeCell ref="O15:O16"/>
    <mergeCell ref="D19:I19"/>
    <mergeCell ref="J19:O19"/>
    <mergeCell ref="A21:A22"/>
    <mergeCell ref="B21:B22"/>
    <mergeCell ref="E21:E22"/>
    <mergeCell ref="F21:F22"/>
    <mergeCell ref="G21:G22"/>
    <mergeCell ref="H21:H22"/>
    <mergeCell ref="O13:O14"/>
    <mergeCell ref="C15:C16"/>
    <mergeCell ref="E15:E16"/>
    <mergeCell ref="F15:F16"/>
    <mergeCell ref="G15:G16"/>
    <mergeCell ref="H15:H16"/>
    <mergeCell ref="I15:I16"/>
    <mergeCell ref="K15:K16"/>
    <mergeCell ref="L15:L16"/>
    <mergeCell ref="M15:M16"/>
    <mergeCell ref="H13:H14"/>
    <mergeCell ref="I13:I14"/>
    <mergeCell ref="K13:K14"/>
    <mergeCell ref="L13:L14"/>
    <mergeCell ref="M13:M14"/>
    <mergeCell ref="N13:N14"/>
    <mergeCell ref="K11:K12"/>
    <mergeCell ref="L11:L12"/>
    <mergeCell ref="M11:M12"/>
    <mergeCell ref="N11:N12"/>
    <mergeCell ref="O11:O12"/>
    <mergeCell ref="A13:B14"/>
    <mergeCell ref="C13:C14"/>
    <mergeCell ref="E13:E14"/>
    <mergeCell ref="F13:F14"/>
    <mergeCell ref="G13:G14"/>
    <mergeCell ref="D8:I8"/>
    <mergeCell ref="J8:O8"/>
    <mergeCell ref="A10:B10"/>
    <mergeCell ref="A11:B11"/>
    <mergeCell ref="C11:C12"/>
    <mergeCell ref="E11:E12"/>
    <mergeCell ref="F11:F12"/>
    <mergeCell ref="G11:G12"/>
    <mergeCell ref="H11:H12"/>
    <mergeCell ref="I11:I12"/>
    <mergeCell ref="C1:E3"/>
    <mergeCell ref="J1:J3"/>
    <mergeCell ref="A5:B5"/>
    <mergeCell ref="A6:B6"/>
    <mergeCell ref="F6:G6"/>
    <mergeCell ref="H6:I6"/>
  </mergeCells>
  <printOptions horizontalCentered="1" verticalCentered="1"/>
  <pageMargins left="0.70866141732283472" right="0.70866141732283472" top="0.59055118110236227" bottom="0.74803149606299213" header="0.31496062992125984" footer="0.31496062992125984"/>
  <pageSetup paperSize="9" scale="91" orientation="landscape" horizontalDpi="4294967293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ED1 (modèle)</vt:lpstr>
      <vt:lpstr>'ED1 (modèle)'!Zone_d_impression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Jean-François</dc:creator>
  <cp:lastModifiedBy>Jean-François</cp:lastModifiedBy>
  <dcterms:created xsi:type="dcterms:W3CDTF">2025-09-28T15:48:54Z</dcterms:created>
  <dcterms:modified xsi:type="dcterms:W3CDTF">2025-09-28T15:57:06Z</dcterms:modified>
</cp:coreProperties>
</file>