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D:\Billard Don Bosco\Coupe JOLY\___Coupe_Robert_Joly\Coupe_Robert_Joly-2022-2023\"/>
    </mc:Choice>
  </mc:AlternateContent>
  <xr:revisionPtr revIDLastSave="0" documentId="13_ncr:1_{E29F728E-0BF3-4BF9-83C1-071484F1EA5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euille Match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3" i="3" l="1"/>
  <c r="N12" i="3"/>
  <c r="O12" i="3"/>
  <c r="P12" i="3"/>
  <c r="J13" i="3"/>
  <c r="L13" i="3"/>
  <c r="N13" i="3"/>
  <c r="J12" i="3"/>
  <c r="O13" i="3"/>
  <c r="L12" i="3"/>
  <c r="N18" i="3"/>
  <c r="N17" i="3"/>
</calcChain>
</file>

<file path=xl/sharedStrings.xml><?xml version="1.0" encoding="utf-8"?>
<sst xmlns="http://schemas.openxmlformats.org/spreadsheetml/2006/main" count="36" uniqueCount="27">
  <si>
    <t>1ère manche</t>
  </si>
  <si>
    <t>Points</t>
  </si>
  <si>
    <t>2ème manche</t>
  </si>
  <si>
    <t>Reprises</t>
  </si>
  <si>
    <t>1ère prolongation</t>
  </si>
  <si>
    <t>2ème prolongation</t>
  </si>
  <si>
    <t>COUPE 3 BANDES ROBERT JOLY</t>
  </si>
  <si>
    <t>GAGNANT</t>
  </si>
  <si>
    <t>PERDANT</t>
  </si>
  <si>
    <t>Licence</t>
  </si>
  <si>
    <t>Club</t>
  </si>
  <si>
    <t>Distance</t>
  </si>
  <si>
    <t>Catégorie</t>
  </si>
  <si>
    <t>Participants</t>
  </si>
  <si>
    <t>Résultats</t>
  </si>
  <si>
    <t xml:space="preserve">  Date de la rencontre :</t>
  </si>
  <si>
    <t xml:space="preserve">  Arbitres : </t>
  </si>
  <si>
    <t xml:space="preserve">  Lieu : </t>
  </si>
  <si>
    <t>Série</t>
  </si>
  <si>
    <r>
      <t xml:space="preserve">Signature du joueur
</t>
    </r>
    <r>
      <rPr>
        <i/>
        <sz val="8"/>
        <rFont val="Times New Roman"/>
        <family val="1"/>
      </rPr>
      <t>pour la version papier</t>
    </r>
  </si>
  <si>
    <t>Nom Prénom</t>
  </si>
  <si>
    <t>Prolong</t>
  </si>
  <si>
    <r>
      <rPr>
        <b/>
        <sz val="14"/>
        <rFont val="Times New Roman"/>
        <family val="1"/>
      </rPr>
      <t>Résultat à adresser par mail à coupe.joly@gmail.com</t>
    </r>
    <r>
      <rPr>
        <sz val="14"/>
        <rFont val="Times New Roman"/>
        <family val="1"/>
      </rPr>
      <t>, en plaçant le fichier excel en pièce jointe (1)</t>
    </r>
  </si>
  <si>
    <t>ou par courrier à : Philippe BROSSEAUD - 10, rue des Genévriers - 44980 SAINTE-LUCE-sur-Loire</t>
  </si>
  <si>
    <t>(1) Conserver toutes les feuilles de match et garder un exemplaire signé de la feuille de résultat jusqu'à la fin de saison</t>
  </si>
  <si>
    <t>Feuille de résultats 2022-2023</t>
  </si>
  <si>
    <t>Version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</si>
</sst>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Times New Roman"/>
    </font>
    <font>
      <b/>
      <sz val="14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b/>
      <sz val="18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sz val="8"/>
      <name val="Times New Roman"/>
      <family val="1"/>
    </font>
    <font>
      <b/>
      <i/>
      <sz val="11"/>
      <name val="Times New Roman"/>
      <family val="1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b/>
      <sz val="8"/>
      <name val="Times New Roman"/>
      <family val="1"/>
    </font>
    <font>
      <b/>
      <sz val="10"/>
      <color indexed="23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i/>
      <sz val="8"/>
      <name val="Times New Roman"/>
      <family val="1"/>
    </font>
    <font>
      <b/>
      <i/>
      <sz val="12"/>
      <name val="Times New Roman"/>
      <family val="1"/>
    </font>
    <font>
      <b/>
      <sz val="12"/>
      <name val="Times New Roman"/>
      <family val="1"/>
    </font>
    <font>
      <b/>
      <i/>
      <sz val="16"/>
      <name val="Times New Roman"/>
      <family val="1"/>
    </font>
    <font>
      <b/>
      <sz val="22"/>
      <name val="Times New Roman"/>
      <family val="1"/>
    </font>
    <font>
      <b/>
      <sz val="16"/>
      <name val="Times New Roman"/>
      <family val="1"/>
    </font>
    <font>
      <b/>
      <sz val="10"/>
      <color theme="0" tint="-0.499984740745262"/>
      <name val="Times New Roman"/>
      <family val="1"/>
    </font>
    <font>
      <b/>
      <i/>
      <sz val="10"/>
      <color theme="0" tint="-0.499984740745262"/>
      <name val="Times New Roman"/>
      <family val="1"/>
    </font>
    <font>
      <i/>
      <sz val="12"/>
      <color theme="0" tint="-0.34998626667073579"/>
      <name val="Times New Roman"/>
      <family val="1"/>
    </font>
    <font>
      <b/>
      <sz val="10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11" xfId="0" applyBorder="1" applyAlignment="1">
      <alignment vertical="center"/>
    </xf>
    <xf numFmtId="0" fontId="19" fillId="0" borderId="12" xfId="0" applyFont="1" applyBorder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18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11" fillId="0" borderId="0" xfId="0" applyFont="1" applyAlignment="1">
      <alignment vertical="center"/>
    </xf>
    <xf numFmtId="0" fontId="15" fillId="0" borderId="13" xfId="0" applyFont="1" applyBorder="1" applyAlignment="1" applyProtection="1">
      <alignment horizontal="center" vertical="center"/>
      <protection locked="0"/>
    </xf>
    <xf numFmtId="0" fontId="22" fillId="0" borderId="1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14" fontId="19" fillId="0" borderId="24" xfId="0" applyNumberFormat="1" applyFont="1" applyBorder="1" applyAlignment="1">
      <alignment horizontal="center" vertical="center"/>
    </xf>
    <xf numFmtId="14" fontId="19" fillId="0" borderId="25" xfId="0" applyNumberFormat="1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21" fillId="2" borderId="17" xfId="0" applyFont="1" applyFill="1" applyBorder="1" applyAlignment="1">
      <alignment horizontal="center" vertical="center"/>
    </xf>
    <xf numFmtId="0" fontId="21" fillId="2" borderId="18" xfId="0" applyFont="1" applyFill="1" applyBorder="1" applyAlignment="1">
      <alignment horizontal="center" vertical="center"/>
    </xf>
    <xf numFmtId="0" fontId="21" fillId="2" borderId="19" xfId="0" applyFont="1" applyFill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5" fillId="0" borderId="17" xfId="0" applyFont="1" applyBorder="1" applyAlignment="1" applyProtection="1">
      <alignment horizontal="center" vertical="center" wrapText="1"/>
      <protection locked="0"/>
    </xf>
    <xf numFmtId="0" fontId="25" fillId="0" borderId="18" xfId="0" applyFont="1" applyBorder="1" applyAlignment="1" applyProtection="1">
      <alignment horizontal="center" vertical="center" wrapText="1"/>
      <protection locked="0"/>
    </xf>
    <xf numFmtId="0" fontId="25" fillId="0" borderId="19" xfId="0" applyFont="1" applyBorder="1" applyAlignment="1" applyProtection="1">
      <alignment horizontal="center" vertical="center" wrapText="1"/>
      <protection locked="0"/>
    </xf>
    <xf numFmtId="0" fontId="13" fillId="0" borderId="17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48260</xdr:colOff>
      <xdr:row>1</xdr:row>
      <xdr:rowOff>41910</xdr:rowOff>
    </xdr:from>
    <xdr:to>
      <xdr:col>2</xdr:col>
      <xdr:colOff>1062990</xdr:colOff>
      <xdr:row>3</xdr:row>
      <xdr:rowOff>232410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240" y="232410"/>
          <a:ext cx="1125220" cy="8439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23"/>
  <sheetViews>
    <sheetView showGridLines="0" tabSelected="1" zoomScaleNormal="100" workbookViewId="0">
      <selection activeCell="E23" sqref="E23"/>
    </sheetView>
  </sheetViews>
  <sheetFormatPr baseColWidth="10" defaultColWidth="11.453125" defaultRowHeight="14" x14ac:dyDescent="0.3"/>
  <cols>
    <col min="1" max="1" width="3.26953125" style="1" customWidth="1"/>
    <col min="2" max="2" width="1.7265625" style="1" customWidth="1"/>
    <col min="3" max="3" width="17.453125" style="1" customWidth="1"/>
    <col min="4" max="5" width="8.7265625" style="1" customWidth="1"/>
    <col min="6" max="6" width="6" style="1" customWidth="1"/>
    <col min="7" max="8" width="8.7265625" style="1" customWidth="1"/>
    <col min="9" max="9" width="6" style="1" customWidth="1"/>
    <col min="10" max="13" width="8.7265625" style="1" customWidth="1"/>
    <col min="14" max="14" width="10.26953125" style="1" customWidth="1"/>
    <col min="15" max="15" width="10" style="1" customWidth="1"/>
    <col min="16" max="16" width="8" style="1" bestFit="1" customWidth="1"/>
    <col min="17" max="17" width="4.26953125" style="1" customWidth="1"/>
    <col min="18" max="16384" width="11.453125" style="1"/>
  </cols>
  <sheetData>
    <row r="1" spans="2:17" ht="15" customHeight="1" thickBot="1" x14ac:dyDescent="0.35"/>
    <row r="2" spans="2:17" ht="15" thickTop="1" thickBot="1" x14ac:dyDescent="0.35">
      <c r="B2" s="15"/>
      <c r="C2" s="16"/>
      <c r="D2" s="38"/>
      <c r="E2" s="39"/>
      <c r="F2" s="39"/>
      <c r="G2" s="39"/>
      <c r="H2" s="39"/>
      <c r="I2" s="39"/>
      <c r="J2" s="39"/>
      <c r="K2" s="39"/>
      <c r="L2" s="39"/>
      <c r="M2" s="39"/>
      <c r="N2" s="16"/>
      <c r="O2" s="16"/>
      <c r="P2" s="16"/>
      <c r="Q2" s="31"/>
    </row>
    <row r="3" spans="2:17" ht="36" customHeight="1" thickBot="1" x14ac:dyDescent="0.35">
      <c r="B3" s="5"/>
      <c r="E3" s="49" t="s">
        <v>6</v>
      </c>
      <c r="F3" s="50"/>
      <c r="G3" s="50"/>
      <c r="H3" s="50"/>
      <c r="I3" s="50"/>
      <c r="J3" s="50"/>
      <c r="K3" s="50"/>
      <c r="L3" s="50"/>
      <c r="M3" s="50"/>
      <c r="N3" s="51"/>
      <c r="Q3" s="6"/>
    </row>
    <row r="4" spans="2:17" ht="24.75" customHeight="1" x14ac:dyDescent="0.3">
      <c r="B4" s="5"/>
      <c r="D4" s="53" t="s">
        <v>25</v>
      </c>
      <c r="E4" s="53"/>
      <c r="F4" s="53"/>
      <c r="G4" s="53"/>
      <c r="H4" s="53"/>
      <c r="I4" s="53"/>
      <c r="J4" s="53"/>
      <c r="K4" s="53"/>
      <c r="L4" s="53"/>
      <c r="M4" s="53"/>
      <c r="N4" s="53"/>
      <c r="Q4" s="6"/>
    </row>
    <row r="5" spans="2:17" ht="18" x14ac:dyDescent="0.3">
      <c r="B5" s="5"/>
      <c r="C5" s="54" t="s">
        <v>22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6"/>
    </row>
    <row r="6" spans="2:17" ht="18" customHeight="1" thickBot="1" x14ac:dyDescent="0.35">
      <c r="B6" s="17"/>
      <c r="C6" s="40" t="s">
        <v>23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27"/>
      <c r="Q6" s="32"/>
    </row>
    <row r="7" spans="2:17" ht="13.5" customHeight="1" thickTop="1" thickBot="1" x14ac:dyDescent="0.35"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2:17" ht="10.5" customHeight="1" thickTop="1" x14ac:dyDescent="0.3">
      <c r="B8" s="15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6"/>
      <c r="Q8" s="31"/>
    </row>
    <row r="9" spans="2:17" ht="42" customHeight="1" x14ac:dyDescent="0.3">
      <c r="B9" s="5"/>
      <c r="C9" s="47" t="s">
        <v>15</v>
      </c>
      <c r="D9" s="48"/>
      <c r="E9" s="42"/>
      <c r="F9" s="43"/>
      <c r="G9" s="28" t="s">
        <v>17</v>
      </c>
      <c r="H9" s="44"/>
      <c r="I9" s="45"/>
      <c r="J9" s="46"/>
      <c r="K9" s="47" t="s">
        <v>16</v>
      </c>
      <c r="L9" s="48"/>
      <c r="M9" s="47"/>
      <c r="N9" s="52"/>
      <c r="O9" s="52"/>
      <c r="P9" s="48"/>
      <c r="Q9" s="6"/>
    </row>
    <row r="10" spans="2:17" ht="9.75" customHeight="1" thickBot="1" x14ac:dyDescent="0.35">
      <c r="B10" s="5"/>
      <c r="Q10" s="6"/>
    </row>
    <row r="11" spans="2:17" ht="39" customHeight="1" thickBot="1" x14ac:dyDescent="0.35">
      <c r="B11" s="5"/>
      <c r="C11" s="12" t="s">
        <v>13</v>
      </c>
      <c r="D11" s="73" t="s">
        <v>20</v>
      </c>
      <c r="E11" s="77"/>
      <c r="F11" s="77"/>
      <c r="G11" s="77"/>
      <c r="H11" s="77"/>
      <c r="I11" s="74"/>
      <c r="J11" s="73" t="s">
        <v>9</v>
      </c>
      <c r="K11" s="74"/>
      <c r="L11" s="75" t="s">
        <v>10</v>
      </c>
      <c r="M11" s="76"/>
      <c r="N11" s="14" t="s">
        <v>12</v>
      </c>
      <c r="O11" s="13" t="s">
        <v>11</v>
      </c>
      <c r="P11" s="13" t="s">
        <v>21</v>
      </c>
      <c r="Q11" s="6"/>
    </row>
    <row r="12" spans="2:17" ht="51" customHeight="1" thickBot="1" x14ac:dyDescent="0.35">
      <c r="B12" s="5"/>
      <c r="C12" s="36" t="s">
        <v>7</v>
      </c>
      <c r="D12" s="71"/>
      <c r="E12" s="71"/>
      <c r="F12" s="71"/>
      <c r="G12" s="71"/>
      <c r="H12" s="71"/>
      <c r="I12" s="71"/>
      <c r="J12" s="57" t="str">
        <f>IFERROR(VLOOKUP(D12,#REF!,2,FALSE),"")</f>
        <v/>
      </c>
      <c r="K12" s="58"/>
      <c r="L12" s="57" t="str">
        <f>IFERROR(VLOOKUP(D12,#REF!,3,FALSE),"")</f>
        <v/>
      </c>
      <c r="M12" s="58"/>
      <c r="N12" s="30" t="str">
        <f>IFERROR(VLOOKUP(D12,#REF!,4,FALSE),"")</f>
        <v/>
      </c>
      <c r="O12" s="30" t="str">
        <f>IFERROR(VLOOKUP(D12,#REF!,5,FALSE),"")</f>
        <v/>
      </c>
      <c r="P12" s="30" t="str">
        <f>IFERROR(VLOOKUP(D12,#REF!,6,FALSE),"")</f>
        <v/>
      </c>
      <c r="Q12" s="6"/>
    </row>
    <row r="13" spans="2:17" ht="51" customHeight="1" thickBot="1" x14ac:dyDescent="0.35">
      <c r="B13" s="5"/>
      <c r="C13" s="36" t="s">
        <v>8</v>
      </c>
      <c r="D13" s="71"/>
      <c r="E13" s="71"/>
      <c r="F13" s="71"/>
      <c r="G13" s="71"/>
      <c r="H13" s="71"/>
      <c r="I13" s="71"/>
      <c r="J13" s="57" t="str">
        <f>IFERROR(VLOOKUP(D13,#REF!,2,FALSE),"")</f>
        <v/>
      </c>
      <c r="K13" s="58"/>
      <c r="L13" s="57" t="str">
        <f>IFERROR(VLOOKUP(D13,#REF!,3,FALSE),"")</f>
        <v/>
      </c>
      <c r="M13" s="58"/>
      <c r="N13" s="30" t="str">
        <f>IFERROR(VLOOKUP(D13,#REF!,4,FALSE),"")</f>
        <v/>
      </c>
      <c r="O13" s="30" t="str">
        <f>IFERROR(VLOOKUP(D13,#REF!,5,FALSE),"")</f>
        <v/>
      </c>
      <c r="P13" s="30" t="str">
        <f>IFERROR(VLOOKUP(D13,#REF!,6,FALSE),"")</f>
        <v/>
      </c>
      <c r="Q13" s="6"/>
    </row>
    <row r="14" spans="2:17" ht="22.5" customHeight="1" thickBot="1" x14ac:dyDescent="0.35">
      <c r="B14" s="5"/>
      <c r="C14" s="2"/>
      <c r="D14" s="19"/>
      <c r="E14" s="19"/>
      <c r="F14" s="19"/>
      <c r="G14" s="20"/>
      <c r="H14" s="20"/>
      <c r="I14" s="19"/>
      <c r="J14" s="19"/>
      <c r="K14" s="21"/>
      <c r="L14" s="21"/>
      <c r="M14" s="21"/>
      <c r="N14" s="21"/>
      <c r="O14" s="22"/>
      <c r="P14" s="33"/>
      <c r="Q14" s="6"/>
    </row>
    <row r="15" spans="2:17" s="25" customFormat="1" ht="21.75" customHeight="1" thickBot="1" x14ac:dyDescent="0.35">
      <c r="B15" s="23"/>
      <c r="C15" s="72" t="s">
        <v>14</v>
      </c>
      <c r="D15" s="59" t="s">
        <v>0</v>
      </c>
      <c r="E15" s="60"/>
      <c r="F15" s="61"/>
      <c r="G15" s="59" t="s">
        <v>2</v>
      </c>
      <c r="H15" s="60"/>
      <c r="I15" s="61"/>
      <c r="J15" s="62" t="s">
        <v>4</v>
      </c>
      <c r="K15" s="63"/>
      <c r="L15" s="62" t="s">
        <v>5</v>
      </c>
      <c r="M15" s="63"/>
      <c r="N15" s="64"/>
      <c r="O15" s="64"/>
      <c r="Q15" s="24"/>
    </row>
    <row r="16" spans="2:17" s="4" customFormat="1" ht="21.75" customHeight="1" thickBot="1" x14ac:dyDescent="0.35">
      <c r="B16" s="7"/>
      <c r="C16" s="72"/>
      <c r="D16" s="9" t="s">
        <v>1</v>
      </c>
      <c r="E16" s="10" t="s">
        <v>3</v>
      </c>
      <c r="F16" s="37" t="s">
        <v>18</v>
      </c>
      <c r="G16" s="9" t="s">
        <v>1</v>
      </c>
      <c r="H16" s="10" t="s">
        <v>3</v>
      </c>
      <c r="I16" s="37" t="s">
        <v>18</v>
      </c>
      <c r="J16" s="9" t="s">
        <v>1</v>
      </c>
      <c r="K16" s="11" t="s">
        <v>3</v>
      </c>
      <c r="L16" s="9" t="s">
        <v>1</v>
      </c>
      <c r="M16" s="11" t="s">
        <v>3</v>
      </c>
      <c r="N16" s="68" t="s">
        <v>19</v>
      </c>
      <c r="O16" s="69"/>
      <c r="P16" s="70"/>
      <c r="Q16" s="8"/>
    </row>
    <row r="17" spans="2:17" ht="47.25" customHeight="1" thickBot="1" x14ac:dyDescent="0.35">
      <c r="B17" s="5"/>
      <c r="C17" s="36" t="s">
        <v>7</v>
      </c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65" t="str">
        <f>IF(D12="","",D12)</f>
        <v/>
      </c>
      <c r="O17" s="66"/>
      <c r="P17" s="67"/>
      <c r="Q17" s="6"/>
    </row>
    <row r="18" spans="2:17" ht="47.25" customHeight="1" thickBot="1" x14ac:dyDescent="0.35">
      <c r="B18" s="5"/>
      <c r="C18" s="36" t="s">
        <v>8</v>
      </c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65" t="str">
        <f>IF(D13="","",D13)</f>
        <v/>
      </c>
      <c r="O18" s="66"/>
      <c r="P18" s="67"/>
      <c r="Q18" s="6"/>
    </row>
    <row r="19" spans="2:17" ht="14.25" customHeight="1" x14ac:dyDescent="0.3">
      <c r="B19" s="5"/>
      <c r="C19" s="3"/>
      <c r="D19" s="26"/>
      <c r="G19" s="2"/>
      <c r="N19" s="55"/>
      <c r="O19" s="55"/>
      <c r="Q19" s="6"/>
    </row>
    <row r="20" spans="2:17" ht="12.75" customHeight="1" x14ac:dyDescent="0.3">
      <c r="B20" s="5"/>
      <c r="C20" s="29" t="s">
        <v>26</v>
      </c>
      <c r="D20" s="56" t="s">
        <v>24</v>
      </c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34"/>
      <c r="Q20" s="6"/>
    </row>
    <row r="21" spans="2:17" ht="15" customHeight="1" thickBot="1" x14ac:dyDescent="0.35">
      <c r="B21" s="1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32"/>
    </row>
    <row r="22" spans="2:17" ht="23.25" customHeight="1" thickTop="1" x14ac:dyDescent="0.3"/>
    <row r="23" spans="2:17" ht="23.25" customHeight="1" x14ac:dyDescent="0.3"/>
  </sheetData>
  <mergeCells count="30">
    <mergeCell ref="D12:I12"/>
    <mergeCell ref="C15:C16"/>
    <mergeCell ref="L15:M15"/>
    <mergeCell ref="J11:K11"/>
    <mergeCell ref="L11:M11"/>
    <mergeCell ref="J12:K12"/>
    <mergeCell ref="L12:M12"/>
    <mergeCell ref="D11:I11"/>
    <mergeCell ref="N19:O19"/>
    <mergeCell ref="D20:O20"/>
    <mergeCell ref="J13:K13"/>
    <mergeCell ref="L13:M13"/>
    <mergeCell ref="D15:F15"/>
    <mergeCell ref="G15:I15"/>
    <mergeCell ref="J15:K15"/>
    <mergeCell ref="N15:O15"/>
    <mergeCell ref="N17:P17"/>
    <mergeCell ref="N18:P18"/>
    <mergeCell ref="N16:P16"/>
    <mergeCell ref="D13:I13"/>
    <mergeCell ref="D2:M2"/>
    <mergeCell ref="C6:O6"/>
    <mergeCell ref="E9:F9"/>
    <mergeCell ref="H9:J9"/>
    <mergeCell ref="K9:L9"/>
    <mergeCell ref="C9:D9"/>
    <mergeCell ref="E3:N3"/>
    <mergeCell ref="M9:P9"/>
    <mergeCell ref="D4:N4"/>
    <mergeCell ref="C5:P5"/>
  </mergeCells>
  <dataValidations count="1">
    <dataValidation type="list" allowBlank="1" showInputMessage="1" showErrorMessage="1" sqref="D12:I13" xr:uid="{F47C1327-71DD-422F-B722-02AE7315994C}">
      <formula1>#REF!</formula1>
    </dataValidation>
  </dataValidations>
  <printOptions horizontalCentered="1"/>
  <pageMargins left="0.39370078740157483" right="0.39370078740157483" top="0.19685039370078741" bottom="0.39370078740157483" header="0.31496062992125984" footer="0.23622047244094491"/>
  <pageSetup paperSize="9" orientation="landscape" horizontalDpi="4294967293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Match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Sylvie Landré</dc:creator>
  <cp:lastModifiedBy>HP</cp:lastModifiedBy>
  <cp:lastPrinted>2019-10-12T14:10:23Z</cp:lastPrinted>
  <dcterms:created xsi:type="dcterms:W3CDTF">1999-09-10T16:34:59Z</dcterms:created>
  <dcterms:modified xsi:type="dcterms:W3CDTF">2022-08-30T13:24:29Z</dcterms:modified>
</cp:coreProperties>
</file>